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Evolução_Produto" sheetId="1" r:id="rId1"/>
  </sheets>
  <definedNames/>
  <calcPr fullCalcOnLoad="1"/>
</workbook>
</file>

<file path=xl/sharedStrings.xml><?xml version="1.0" encoding="utf-8"?>
<sst xmlns="http://schemas.openxmlformats.org/spreadsheetml/2006/main" count="44" uniqueCount="15">
  <si>
    <t>Fonte: INE | Análise: IVV, IP</t>
  </si>
  <si>
    <t>Granel</t>
  </si>
  <si>
    <t>Engarrafado</t>
  </si>
  <si>
    <t>Total Vinhos</t>
  </si>
  <si>
    <t>Vinho Sujeito a Segredo Estatistico</t>
  </si>
  <si>
    <t>V. Espumantes e Espumosos</t>
  </si>
  <si>
    <t>Produto / Acondicionamento</t>
  </si>
  <si>
    <t>Em Valor (1.000 €)</t>
  </si>
  <si>
    <t>Em volume (HL)</t>
  </si>
  <si>
    <t>Vinho e Vinho com IGP</t>
  </si>
  <si>
    <t>Vinho com DOP</t>
  </si>
  <si>
    <t>Vinho Licoroso com DOP</t>
  </si>
  <si>
    <t>(Excluindo os Vinhos Licorosos com DOP Porto e Madeira)</t>
  </si>
  <si>
    <t xml:space="preserve">Evolução das Exportações para Angola por Produto e Acondicionamento </t>
  </si>
  <si>
    <t>Outros Vinhos / Mostos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</si>
</sst>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18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0" fillId="33" borderId="13" xfId="0" applyNumberFormat="1" applyFont="1" applyFill="1" applyBorder="1" applyAlignment="1">
      <alignment/>
    </xf>
    <xf numFmtId="3" fontId="40" fillId="33" borderId="14" xfId="0" applyNumberFormat="1" applyFont="1" applyFill="1" applyBorder="1" applyAlignment="1">
      <alignment/>
    </xf>
    <xf numFmtId="3" fontId="40" fillId="33" borderId="15" xfId="0" applyNumberFormat="1" applyFont="1" applyFill="1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left" indent="1"/>
    </xf>
    <xf numFmtId="3" fontId="0" fillId="0" borderId="16" xfId="0" applyNumberFormat="1" applyBorder="1" applyAlignment="1">
      <alignment horizontal="left" indent="1"/>
    </xf>
    <xf numFmtId="0" fontId="41" fillId="0" borderId="14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9" xfId="0" applyNumberFormat="1" applyBorder="1" applyAlignment="1">
      <alignment horizontal="left" indent="1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40" fillId="33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showGridLines="0" showRowColHeaders="0" tabSelected="1" zoomScalePageLayoutView="0" workbookViewId="0" topLeftCell="A1">
      <selection activeCell="J53" sqref="J53"/>
    </sheetView>
  </sheetViews>
  <sheetFormatPr defaultColWidth="9.140625" defaultRowHeight="15"/>
  <cols>
    <col min="1" max="1" width="32.28125" style="0" bestFit="1" customWidth="1"/>
    <col min="2" max="13" width="10.7109375" style="0" customWidth="1"/>
  </cols>
  <sheetData>
    <row r="1" ht="15">
      <c r="A1" s="23" t="s">
        <v>13</v>
      </c>
    </row>
    <row r="2" ht="15">
      <c r="A2" s="21" t="s">
        <v>12</v>
      </c>
    </row>
    <row r="3" ht="15">
      <c r="A3" s="21"/>
    </row>
    <row r="4" ht="15">
      <c r="A4" s="20" t="s">
        <v>8</v>
      </c>
    </row>
    <row r="5" ht="5.25" customHeight="1" thickBot="1"/>
    <row r="6" spans="1:13" ht="31.5" customHeight="1" thickBot="1" thickTop="1">
      <c r="A6" s="15" t="s">
        <v>6</v>
      </c>
      <c r="B6" s="14">
        <v>2000</v>
      </c>
      <c r="C6" s="14">
        <v>2001</v>
      </c>
      <c r="D6" s="14">
        <v>2002</v>
      </c>
      <c r="E6" s="14">
        <v>2003</v>
      </c>
      <c r="F6" s="14">
        <v>2004</v>
      </c>
      <c r="G6" s="14">
        <v>2005</v>
      </c>
      <c r="H6" s="14">
        <v>2006</v>
      </c>
      <c r="I6" s="14">
        <v>2007</v>
      </c>
      <c r="J6" s="14">
        <v>2008</v>
      </c>
      <c r="K6" s="24">
        <v>2009</v>
      </c>
      <c r="L6" s="14">
        <v>2010</v>
      </c>
      <c r="M6" s="22">
        <v>2011</v>
      </c>
    </row>
    <row r="7" spans="1:13" ht="4.5" customHeight="1" thickBot="1" thickTop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ht="21" customHeight="1" thickBot="1" thickTop="1">
      <c r="A8" s="9" t="s">
        <v>9</v>
      </c>
      <c r="B8" s="8">
        <v>77270.03</v>
      </c>
      <c r="C8" s="8">
        <v>82415.22</v>
      </c>
      <c r="D8" s="8">
        <v>152844.3</v>
      </c>
      <c r="E8" s="8">
        <v>306221.56</v>
      </c>
      <c r="F8" s="8">
        <v>400736.72000000003</v>
      </c>
      <c r="G8" s="8">
        <v>421696.61</v>
      </c>
      <c r="H8" s="8">
        <v>547905.3</v>
      </c>
      <c r="I8" s="8">
        <v>499806.60000000003</v>
      </c>
      <c r="J8" s="8">
        <v>454928.6</v>
      </c>
      <c r="K8" s="8">
        <v>392862.38</v>
      </c>
      <c r="L8" s="8">
        <v>447833.79999999993</v>
      </c>
      <c r="M8" s="7">
        <v>576858.8200000001</v>
      </c>
    </row>
    <row r="9" spans="1:13" ht="18" customHeight="1" thickTop="1">
      <c r="A9" s="12" t="s">
        <v>2</v>
      </c>
      <c r="B9" s="6">
        <v>21874.31</v>
      </c>
      <c r="C9" s="6">
        <v>45427.39</v>
      </c>
      <c r="D9" s="6">
        <v>78399.72</v>
      </c>
      <c r="E9" s="6">
        <v>122978.62</v>
      </c>
      <c r="F9" s="6">
        <v>121534.68000000001</v>
      </c>
      <c r="G9" s="6">
        <v>215797.77</v>
      </c>
      <c r="H9" s="6">
        <v>279443.02</v>
      </c>
      <c r="I9" s="6">
        <v>283467.21</v>
      </c>
      <c r="J9" s="6">
        <v>272424.42</v>
      </c>
      <c r="K9" s="6">
        <v>216168.37999999998</v>
      </c>
      <c r="L9" s="6">
        <v>204063.64999999994</v>
      </c>
      <c r="M9" s="5">
        <v>249056.30000000005</v>
      </c>
    </row>
    <row r="10" spans="1:13" ht="18" customHeight="1" thickBot="1">
      <c r="A10" s="12" t="s">
        <v>1</v>
      </c>
      <c r="B10" s="6">
        <v>55395.719999999994</v>
      </c>
      <c r="C10" s="6">
        <v>36987.83</v>
      </c>
      <c r="D10" s="6">
        <v>74444.58</v>
      </c>
      <c r="E10" s="6">
        <v>183242.94</v>
      </c>
      <c r="F10" s="6">
        <v>279202.04000000004</v>
      </c>
      <c r="G10" s="6">
        <v>205898.84</v>
      </c>
      <c r="H10" s="6">
        <v>268462.27999999997</v>
      </c>
      <c r="I10" s="6">
        <v>216339.39</v>
      </c>
      <c r="J10" s="6">
        <v>182504.18</v>
      </c>
      <c r="K10" s="6">
        <v>176694</v>
      </c>
      <c r="L10" s="6">
        <v>243770.15000000002</v>
      </c>
      <c r="M10" s="5">
        <v>327802.5200000001</v>
      </c>
    </row>
    <row r="11" spans="1:13" ht="21" customHeight="1" thickBot="1" thickTop="1">
      <c r="A11" s="9" t="s">
        <v>10</v>
      </c>
      <c r="B11" s="8">
        <v>9674.96</v>
      </c>
      <c r="C11" s="8">
        <v>12421.23</v>
      </c>
      <c r="D11" s="8">
        <v>14006.36</v>
      </c>
      <c r="E11" s="8">
        <v>16868.51</v>
      </c>
      <c r="F11" s="8">
        <v>19072.289999999997</v>
      </c>
      <c r="G11" s="8">
        <v>23132.510000000002</v>
      </c>
      <c r="H11" s="8">
        <v>28372.6</v>
      </c>
      <c r="I11" s="8">
        <v>37123.82</v>
      </c>
      <c r="J11" s="8">
        <v>46196.09</v>
      </c>
      <c r="K11" s="8">
        <v>46477.25</v>
      </c>
      <c r="L11" s="8">
        <v>39165.46</v>
      </c>
      <c r="M11" s="7">
        <v>45017.98000000001</v>
      </c>
    </row>
    <row r="12" spans="1:13" ht="18" customHeight="1" thickTop="1">
      <c r="A12" s="12" t="s">
        <v>2</v>
      </c>
      <c r="B12" s="6">
        <v>9464.48</v>
      </c>
      <c r="C12" s="6">
        <v>11860.74</v>
      </c>
      <c r="D12" s="6">
        <v>13695.66</v>
      </c>
      <c r="E12" s="6">
        <v>16507.87</v>
      </c>
      <c r="F12" s="6">
        <v>18655.76</v>
      </c>
      <c r="G12" s="6">
        <v>22758.65</v>
      </c>
      <c r="H12" s="6">
        <v>27438.239999999998</v>
      </c>
      <c r="I12" s="6">
        <v>36440.85</v>
      </c>
      <c r="J12" s="6">
        <v>45268.979999999996</v>
      </c>
      <c r="K12" s="6">
        <v>46441.84</v>
      </c>
      <c r="L12" s="6">
        <v>38794.6</v>
      </c>
      <c r="M12" s="5">
        <v>44228.72000000001</v>
      </c>
    </row>
    <row r="13" spans="1:13" ht="18" customHeight="1" thickBot="1">
      <c r="A13" s="12" t="s">
        <v>1</v>
      </c>
      <c r="B13" s="6">
        <v>210.48</v>
      </c>
      <c r="C13" s="6">
        <v>560.49</v>
      </c>
      <c r="D13" s="6">
        <v>310.7</v>
      </c>
      <c r="E13" s="6">
        <v>360.64</v>
      </c>
      <c r="F13" s="6">
        <v>416.53000000000003</v>
      </c>
      <c r="G13" s="6">
        <v>373.86</v>
      </c>
      <c r="H13" s="6">
        <v>934.36</v>
      </c>
      <c r="I13" s="6">
        <v>682.97</v>
      </c>
      <c r="J13" s="6">
        <v>927.1099999999999</v>
      </c>
      <c r="K13" s="6">
        <v>35.41</v>
      </c>
      <c r="L13" s="6">
        <v>370.86</v>
      </c>
      <c r="M13" s="5">
        <v>789.26</v>
      </c>
    </row>
    <row r="14" spans="1:13" ht="21" customHeight="1" thickBot="1" thickTop="1">
      <c r="A14" s="9" t="s">
        <v>11</v>
      </c>
      <c r="B14" s="8">
        <v>74.32</v>
      </c>
      <c r="C14" s="8">
        <v>428.38</v>
      </c>
      <c r="D14" s="8">
        <v>269.3</v>
      </c>
      <c r="E14" s="8">
        <v>315.19</v>
      </c>
      <c r="F14" s="8">
        <v>239.05999999999997</v>
      </c>
      <c r="G14" s="8">
        <v>111.13000000000001</v>
      </c>
      <c r="H14" s="8">
        <v>186.89999999999998</v>
      </c>
      <c r="I14" s="8">
        <v>409.77</v>
      </c>
      <c r="J14" s="8">
        <v>327.45</v>
      </c>
      <c r="K14" s="8">
        <v>390.65999999999997</v>
      </c>
      <c r="L14" s="8">
        <v>108.2</v>
      </c>
      <c r="M14" s="7">
        <v>69.14000000000001</v>
      </c>
    </row>
    <row r="15" spans="1:13" ht="18" customHeight="1" thickTop="1">
      <c r="A15" s="12" t="s">
        <v>2</v>
      </c>
      <c r="B15" s="6">
        <v>69.78999999999999</v>
      </c>
      <c r="C15" s="6">
        <v>428.29</v>
      </c>
      <c r="D15" s="6">
        <v>152.31</v>
      </c>
      <c r="E15" s="6">
        <v>307.51</v>
      </c>
      <c r="F15" s="6">
        <v>214.83999999999997</v>
      </c>
      <c r="G15" s="6">
        <v>110.27000000000001</v>
      </c>
      <c r="H15" s="6">
        <v>182.64</v>
      </c>
      <c r="I15" s="6">
        <v>390.75</v>
      </c>
      <c r="J15" s="6">
        <v>325.59</v>
      </c>
      <c r="K15" s="6">
        <v>382.90999999999997</v>
      </c>
      <c r="L15" s="6">
        <v>107.35000000000001</v>
      </c>
      <c r="M15" s="5">
        <v>69.14000000000001</v>
      </c>
    </row>
    <row r="16" spans="1:13" ht="18" customHeight="1" thickBot="1">
      <c r="A16" s="12" t="s">
        <v>1</v>
      </c>
      <c r="B16" s="6">
        <v>4.53</v>
      </c>
      <c r="C16" s="6">
        <v>0.09</v>
      </c>
      <c r="D16" s="6">
        <v>116.99</v>
      </c>
      <c r="E16" s="6">
        <v>7.68</v>
      </c>
      <c r="F16" s="6">
        <v>24.22</v>
      </c>
      <c r="G16" s="6">
        <v>0.86</v>
      </c>
      <c r="H16" s="6">
        <v>4.260000000000001</v>
      </c>
      <c r="I16" s="6">
        <v>19.02</v>
      </c>
      <c r="J16" s="6">
        <v>1.8599999999999999</v>
      </c>
      <c r="K16" s="6">
        <v>7.75</v>
      </c>
      <c r="L16" s="6">
        <v>0.85</v>
      </c>
      <c r="M16" s="5"/>
    </row>
    <row r="17" spans="1:13" ht="21" customHeight="1" thickBot="1" thickTop="1">
      <c r="A17" s="9" t="s">
        <v>5</v>
      </c>
      <c r="B17" s="8">
        <v>1573.55</v>
      </c>
      <c r="C17" s="8">
        <v>1756.33</v>
      </c>
      <c r="D17" s="8">
        <v>1279.24</v>
      </c>
      <c r="E17" s="8">
        <v>2065.54</v>
      </c>
      <c r="F17" s="8">
        <v>2007.64</v>
      </c>
      <c r="G17" s="8">
        <v>2118.35</v>
      </c>
      <c r="H17" s="8">
        <v>3516.1</v>
      </c>
      <c r="I17" s="8">
        <v>3593.21</v>
      </c>
      <c r="J17" s="8">
        <v>3910.02</v>
      </c>
      <c r="K17" s="8">
        <v>4607.76</v>
      </c>
      <c r="L17" s="8">
        <v>3241.85</v>
      </c>
      <c r="M17" s="7">
        <v>5448.650000000001</v>
      </c>
    </row>
    <row r="18" spans="1:13" ht="18" customHeight="1" thickBot="1" thickTop="1">
      <c r="A18" s="12" t="s">
        <v>2</v>
      </c>
      <c r="B18" s="6">
        <v>1573.55</v>
      </c>
      <c r="C18" s="6">
        <v>1756.33</v>
      </c>
      <c r="D18" s="6">
        <v>1279.24</v>
      </c>
      <c r="E18" s="6">
        <v>2065.54</v>
      </c>
      <c r="F18" s="6">
        <v>2007.64</v>
      </c>
      <c r="G18" s="6">
        <v>2118.35</v>
      </c>
      <c r="H18" s="6">
        <v>3516.1</v>
      </c>
      <c r="I18" s="6">
        <v>3593.21</v>
      </c>
      <c r="J18" s="6">
        <v>3910.02</v>
      </c>
      <c r="K18" s="6">
        <v>4607.76</v>
      </c>
      <c r="L18" s="6">
        <v>3241.85</v>
      </c>
      <c r="M18" s="5">
        <v>5448.650000000001</v>
      </c>
    </row>
    <row r="19" spans="1:13" ht="21" customHeight="1" thickBot="1" thickTop="1">
      <c r="A19" s="9" t="s">
        <v>14</v>
      </c>
      <c r="B19" s="8">
        <f>B20+B21</f>
        <v>3.11</v>
      </c>
      <c r="C19" s="8">
        <f aca="true" t="shared" si="0" ref="C19:K19">C20+C21</f>
        <v>135</v>
      </c>
      <c r="D19" s="8">
        <f t="shared" si="0"/>
        <v>0.18</v>
      </c>
      <c r="E19" s="8">
        <f t="shared" si="0"/>
        <v>29</v>
      </c>
      <c r="F19" s="8">
        <f t="shared" si="0"/>
        <v>44</v>
      </c>
      <c r="G19" s="8">
        <f t="shared" si="0"/>
        <v>59.09</v>
      </c>
      <c r="H19" s="8">
        <f t="shared" si="0"/>
        <v>51.309999999999995</v>
      </c>
      <c r="I19" s="8">
        <f t="shared" si="0"/>
        <v>204.6</v>
      </c>
      <c r="J19" s="8">
        <f t="shared" si="0"/>
        <v>439.13</v>
      </c>
      <c r="K19" s="8">
        <f t="shared" si="0"/>
        <v>294.29</v>
      </c>
      <c r="L19" s="8">
        <v>344.4</v>
      </c>
      <c r="M19" s="7">
        <v>79.46000000000001</v>
      </c>
    </row>
    <row r="20" spans="1:13" ht="18" customHeight="1" thickTop="1">
      <c r="A20" s="12" t="s">
        <v>2</v>
      </c>
      <c r="B20" s="6">
        <v>2.51</v>
      </c>
      <c r="C20" s="6">
        <v>135</v>
      </c>
      <c r="D20" s="6">
        <v>0.18</v>
      </c>
      <c r="E20" s="6"/>
      <c r="F20" s="6"/>
      <c r="G20" s="6">
        <v>59.09</v>
      </c>
      <c r="H20" s="6">
        <v>50.01</v>
      </c>
      <c r="I20" s="6">
        <v>204.6</v>
      </c>
      <c r="J20" s="6">
        <v>426.13</v>
      </c>
      <c r="K20" s="6">
        <v>123.12</v>
      </c>
      <c r="L20" s="6">
        <v>344.4</v>
      </c>
      <c r="M20" s="5">
        <v>78.46000000000001</v>
      </c>
    </row>
    <row r="21" spans="1:13" ht="18" customHeight="1" thickBot="1">
      <c r="A21" s="12" t="s">
        <v>1</v>
      </c>
      <c r="B21" s="6">
        <v>0.6</v>
      </c>
      <c r="C21" s="6"/>
      <c r="D21" s="6">
        <v>0</v>
      </c>
      <c r="E21" s="6">
        <v>29</v>
      </c>
      <c r="F21" s="6">
        <v>44</v>
      </c>
      <c r="G21" s="6"/>
      <c r="H21" s="6">
        <v>1.3</v>
      </c>
      <c r="I21" s="6">
        <v>0</v>
      </c>
      <c r="J21" s="6">
        <v>13</v>
      </c>
      <c r="K21" s="6">
        <f>108.17+63</f>
        <v>171.17000000000002</v>
      </c>
      <c r="L21" s="6"/>
      <c r="M21" s="5">
        <v>1</v>
      </c>
    </row>
    <row r="22" spans="1:13" ht="21" customHeight="1" thickBot="1" thickTop="1">
      <c r="A22" s="9" t="s">
        <v>4</v>
      </c>
      <c r="B22" s="8"/>
      <c r="C22" s="8"/>
      <c r="D22" s="8"/>
      <c r="E22" s="8"/>
      <c r="F22" s="8"/>
      <c r="G22" s="8"/>
      <c r="H22" s="8"/>
      <c r="I22" s="8">
        <v>658.7</v>
      </c>
      <c r="J22" s="8">
        <v>652.52</v>
      </c>
      <c r="K22" s="8"/>
      <c r="L22" s="8"/>
      <c r="M22" s="7"/>
    </row>
    <row r="23" spans="1:13" ht="4.5" customHeight="1" thickBot="1" thickTop="1">
      <c r="A23" s="11"/>
      <c r="B23" s="10"/>
      <c r="C23" s="10"/>
      <c r="D23" s="10"/>
      <c r="E23" s="10"/>
      <c r="F23" s="10"/>
      <c r="G23" s="10"/>
      <c r="H23" s="10"/>
      <c r="I23" s="10">
        <v>59.25</v>
      </c>
      <c r="J23" s="10">
        <v>344.53999999999996</v>
      </c>
      <c r="K23" s="10"/>
      <c r="L23" s="10"/>
      <c r="M23" s="10"/>
    </row>
    <row r="24" spans="1:13" ht="21" customHeight="1" thickBot="1" thickTop="1">
      <c r="A24" s="9" t="s">
        <v>3</v>
      </c>
      <c r="B24" s="8">
        <f>B8+B11+B14+B17+B19+B22</f>
        <v>88595.97</v>
      </c>
      <c r="C24" s="8">
        <f aca="true" t="shared" si="1" ref="C24:K24">C8+C11+C14+C17+C19+C22</f>
        <v>97156.16</v>
      </c>
      <c r="D24" s="8">
        <f t="shared" si="1"/>
        <v>168399.37999999995</v>
      </c>
      <c r="E24" s="8">
        <f t="shared" si="1"/>
        <v>325499.8</v>
      </c>
      <c r="F24" s="8">
        <f t="shared" si="1"/>
        <v>422099.71</v>
      </c>
      <c r="G24" s="8">
        <f t="shared" si="1"/>
        <v>447117.69</v>
      </c>
      <c r="H24" s="8">
        <f t="shared" si="1"/>
        <v>580032.2100000001</v>
      </c>
      <c r="I24" s="8">
        <f t="shared" si="1"/>
        <v>541796.7</v>
      </c>
      <c r="J24" s="8">
        <f t="shared" si="1"/>
        <v>506453.81</v>
      </c>
      <c r="K24" s="8">
        <f t="shared" si="1"/>
        <v>444632.33999999997</v>
      </c>
      <c r="L24" s="8">
        <f>L8+L11+L14+L17+L19+L22</f>
        <v>490693.70999999996</v>
      </c>
      <c r="M24" s="7">
        <f>M8+M11+M14+M17+M19+M22</f>
        <v>627474.05</v>
      </c>
    </row>
    <row r="25" spans="1:13" ht="18" customHeight="1" thickTop="1">
      <c r="A25" s="12" t="s">
        <v>2</v>
      </c>
      <c r="B25" s="6">
        <f aca="true" t="shared" si="2" ref="B25:J25">B9+B12+B15+B18+B20</f>
        <v>32984.64000000001</v>
      </c>
      <c r="C25" s="6">
        <f t="shared" si="2"/>
        <v>59607.75</v>
      </c>
      <c r="D25" s="6">
        <f t="shared" si="2"/>
        <v>93527.11</v>
      </c>
      <c r="E25" s="6">
        <f t="shared" si="2"/>
        <v>141859.54</v>
      </c>
      <c r="F25" s="6">
        <f t="shared" si="2"/>
        <v>142412.92</v>
      </c>
      <c r="G25" s="6">
        <f t="shared" si="2"/>
        <v>240844.12999999998</v>
      </c>
      <c r="H25" s="6">
        <f t="shared" si="2"/>
        <v>310630.01</v>
      </c>
      <c r="I25" s="6">
        <f t="shared" si="2"/>
        <v>324096.62</v>
      </c>
      <c r="J25" s="6">
        <f t="shared" si="2"/>
        <v>322355.14</v>
      </c>
      <c r="K25" s="6">
        <f>K9+K12+K15+K18+K20</f>
        <v>267724.00999999995</v>
      </c>
      <c r="L25" s="6">
        <f>L9+L12+L15+L18+L20</f>
        <v>246551.84999999995</v>
      </c>
      <c r="M25" s="5">
        <f>M9+M12+M15+M18+M20</f>
        <v>298881.27000000014</v>
      </c>
    </row>
    <row r="26" spans="1:13" ht="18" customHeight="1" thickBot="1">
      <c r="A26" s="19" t="s">
        <v>1</v>
      </c>
      <c r="B26" s="6">
        <f aca="true" t="shared" si="3" ref="B26:H26">B10+B13+B16+B21</f>
        <v>55611.329999999994</v>
      </c>
      <c r="C26" s="6">
        <f t="shared" si="3"/>
        <v>37548.409999999996</v>
      </c>
      <c r="D26" s="6">
        <f t="shared" si="3"/>
        <v>74872.27</v>
      </c>
      <c r="E26" s="6">
        <f t="shared" si="3"/>
        <v>183640.26</v>
      </c>
      <c r="F26" s="6">
        <f t="shared" si="3"/>
        <v>279686.79000000004</v>
      </c>
      <c r="G26" s="6">
        <f t="shared" si="3"/>
        <v>206273.55999999997</v>
      </c>
      <c r="H26" s="6">
        <f t="shared" si="3"/>
        <v>269402.19999999995</v>
      </c>
      <c r="I26" s="6">
        <f>I10+I13+I16+I21+I22</f>
        <v>217700.08000000002</v>
      </c>
      <c r="J26" s="4">
        <f>J10+J13+J16+J21+J22</f>
        <v>184098.66999999995</v>
      </c>
      <c r="K26" s="4">
        <f>K10+K13+K16+K21+K22</f>
        <v>176908.33000000002</v>
      </c>
      <c r="L26" s="4">
        <f>L10+L13+L16+L21+L22</f>
        <v>244141.86000000002</v>
      </c>
      <c r="M26" s="3">
        <f>M10+M13+M16+M21+M22</f>
        <v>328592.7800000001</v>
      </c>
    </row>
    <row r="27" spans="1:10" ht="22.5" customHeight="1" thickTop="1">
      <c r="A27" s="2" t="s">
        <v>0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23.25" customHeight="1">
      <c r="A28" s="2"/>
      <c r="B28" s="17"/>
      <c r="C28" s="17"/>
      <c r="D28" s="17"/>
      <c r="E28" s="17"/>
      <c r="F28" s="17"/>
      <c r="G28" s="17"/>
      <c r="H28" s="17"/>
      <c r="I28" s="17"/>
      <c r="J28" s="17"/>
    </row>
    <row r="29" ht="15">
      <c r="A29" s="16" t="s">
        <v>7</v>
      </c>
    </row>
    <row r="30" spans="2:10" ht="5.25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1:13" ht="31.5" customHeight="1" thickBot="1" thickTop="1">
      <c r="A31" s="15" t="s">
        <v>6</v>
      </c>
      <c r="B31" s="14">
        <v>2000</v>
      </c>
      <c r="C31" s="14">
        <v>2001</v>
      </c>
      <c r="D31" s="14">
        <v>2002</v>
      </c>
      <c r="E31" s="14">
        <v>2003</v>
      </c>
      <c r="F31" s="14">
        <v>2004</v>
      </c>
      <c r="G31" s="14">
        <v>2005</v>
      </c>
      <c r="H31" s="14">
        <v>2006</v>
      </c>
      <c r="I31" s="14">
        <v>2007</v>
      </c>
      <c r="J31" s="14">
        <v>2008</v>
      </c>
      <c r="K31" s="24">
        <v>2009</v>
      </c>
      <c r="L31" s="14">
        <v>2010</v>
      </c>
      <c r="M31" s="22">
        <v>2011</v>
      </c>
    </row>
    <row r="32" spans="1:13" ht="4.5" customHeight="1" thickBot="1" thickTop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21" customHeight="1" thickBot="1" thickTop="1">
      <c r="A33" s="9" t="s">
        <v>9</v>
      </c>
      <c r="B33" s="8">
        <v>4472.2217200000005</v>
      </c>
      <c r="C33" s="8">
        <v>7056.130069999999</v>
      </c>
      <c r="D33" s="8">
        <v>10170.401</v>
      </c>
      <c r="E33" s="8">
        <v>18596.862</v>
      </c>
      <c r="F33" s="8">
        <v>21938.824</v>
      </c>
      <c r="G33" s="8">
        <v>24841.732</v>
      </c>
      <c r="H33" s="8">
        <v>30164.627</v>
      </c>
      <c r="I33" s="8">
        <v>32984.789000000004</v>
      </c>
      <c r="J33" s="8">
        <v>35650.948000000004</v>
      </c>
      <c r="K33" s="8">
        <v>37595.114</v>
      </c>
      <c r="L33" s="8">
        <v>38389.926999999996</v>
      </c>
      <c r="M33" s="7">
        <v>52518.547999999995</v>
      </c>
    </row>
    <row r="34" spans="1:13" ht="18" customHeight="1" thickTop="1">
      <c r="A34" s="12" t="s">
        <v>2</v>
      </c>
      <c r="B34" s="6">
        <v>2241.15364</v>
      </c>
      <c r="C34" s="6">
        <v>4833.77601</v>
      </c>
      <c r="D34" s="6">
        <v>6643.786</v>
      </c>
      <c r="E34" s="6">
        <v>9933.645999999999</v>
      </c>
      <c r="F34" s="6">
        <v>10237.171</v>
      </c>
      <c r="G34" s="6">
        <v>15937.298999999999</v>
      </c>
      <c r="H34" s="6">
        <v>20798.138</v>
      </c>
      <c r="I34" s="6">
        <v>24936.459000000003</v>
      </c>
      <c r="J34" s="6">
        <v>27844.717</v>
      </c>
      <c r="K34" s="6">
        <v>28513.096</v>
      </c>
      <c r="L34" s="6">
        <v>25774.635</v>
      </c>
      <c r="M34" s="5">
        <v>35049.57</v>
      </c>
    </row>
    <row r="35" spans="1:13" ht="18" customHeight="1" thickBot="1">
      <c r="A35" s="12" t="s">
        <v>1</v>
      </c>
      <c r="B35" s="6">
        <v>2231.0680800000005</v>
      </c>
      <c r="C35" s="6">
        <v>2222.35406</v>
      </c>
      <c r="D35" s="6">
        <v>3526.6150000000002</v>
      </c>
      <c r="E35" s="6">
        <v>8663.216</v>
      </c>
      <c r="F35" s="6">
        <v>11701.652999999998</v>
      </c>
      <c r="G35" s="6">
        <v>8904.433</v>
      </c>
      <c r="H35" s="6">
        <v>9366.489000000001</v>
      </c>
      <c r="I35" s="6">
        <v>8048.33</v>
      </c>
      <c r="J35" s="6">
        <v>7806.231000000001</v>
      </c>
      <c r="K35" s="6">
        <v>9082.018</v>
      </c>
      <c r="L35" s="6">
        <v>12615.292000000001</v>
      </c>
      <c r="M35" s="5">
        <v>17468.977999999996</v>
      </c>
    </row>
    <row r="36" spans="1:13" ht="21" customHeight="1" thickBot="1" thickTop="1">
      <c r="A36" s="9" t="s">
        <v>10</v>
      </c>
      <c r="B36" s="8">
        <v>2509.18383</v>
      </c>
      <c r="C36" s="8">
        <v>3384.2317500000004</v>
      </c>
      <c r="D36" s="8">
        <v>3783.354</v>
      </c>
      <c r="E36" s="8">
        <v>4375.172</v>
      </c>
      <c r="F36" s="8">
        <v>4806.704</v>
      </c>
      <c r="G36" s="8">
        <v>5648.129</v>
      </c>
      <c r="H36" s="8">
        <v>7384.313</v>
      </c>
      <c r="I36" s="8">
        <v>10364.068</v>
      </c>
      <c r="J36" s="8">
        <v>14282.065</v>
      </c>
      <c r="K36" s="8">
        <v>14705.728</v>
      </c>
      <c r="L36" s="8">
        <v>12812.072000000004</v>
      </c>
      <c r="M36" s="7">
        <v>14197.295999999997</v>
      </c>
    </row>
    <row r="37" spans="1:13" ht="18" customHeight="1" thickTop="1">
      <c r="A37" s="12" t="s">
        <v>2</v>
      </c>
      <c r="B37" s="6">
        <v>2492.35671</v>
      </c>
      <c r="C37" s="6">
        <v>3315.0695700000006</v>
      </c>
      <c r="D37" s="6">
        <v>3743.254</v>
      </c>
      <c r="E37" s="6">
        <v>4323.48</v>
      </c>
      <c r="F37" s="6">
        <v>4773.245</v>
      </c>
      <c r="G37" s="6">
        <v>5616.121</v>
      </c>
      <c r="H37" s="6">
        <v>7297.902</v>
      </c>
      <c r="I37" s="6">
        <v>10290.836</v>
      </c>
      <c r="J37" s="6">
        <v>14165.284</v>
      </c>
      <c r="K37" s="6">
        <v>14696.051</v>
      </c>
      <c r="L37" s="6">
        <v>12721.974000000004</v>
      </c>
      <c r="M37" s="5">
        <v>14119.012999999997</v>
      </c>
    </row>
    <row r="38" spans="1:13" ht="18" customHeight="1" thickBot="1">
      <c r="A38" s="12" t="s">
        <v>1</v>
      </c>
      <c r="B38" s="6">
        <v>16.82712</v>
      </c>
      <c r="C38" s="6">
        <v>69.16217999999999</v>
      </c>
      <c r="D38" s="6">
        <v>40.1</v>
      </c>
      <c r="E38" s="6">
        <v>51.692</v>
      </c>
      <c r="F38" s="6">
        <v>33.459</v>
      </c>
      <c r="G38" s="6">
        <v>32.008</v>
      </c>
      <c r="H38" s="6">
        <v>86.411</v>
      </c>
      <c r="I38" s="6">
        <v>73.232</v>
      </c>
      <c r="J38" s="6">
        <v>116.781</v>
      </c>
      <c r="K38" s="6">
        <v>9.677</v>
      </c>
      <c r="L38" s="6">
        <v>90.09799999999998</v>
      </c>
      <c r="M38" s="5">
        <v>78.28299999999999</v>
      </c>
    </row>
    <row r="39" spans="1:13" ht="21" customHeight="1" thickBot="1" thickTop="1">
      <c r="A39" s="9" t="s">
        <v>11</v>
      </c>
      <c r="B39" s="8">
        <v>117.90324</v>
      </c>
      <c r="C39" s="8">
        <v>303.89052</v>
      </c>
      <c r="D39" s="8">
        <v>162.593</v>
      </c>
      <c r="E39" s="8">
        <v>288.894</v>
      </c>
      <c r="F39" s="8">
        <v>64.363</v>
      </c>
      <c r="G39" s="8">
        <v>28.018</v>
      </c>
      <c r="H39" s="8">
        <v>70.31899999999999</v>
      </c>
      <c r="I39" s="8">
        <v>91.654</v>
      </c>
      <c r="J39" s="8">
        <v>202.93</v>
      </c>
      <c r="K39" s="8">
        <v>144.139</v>
      </c>
      <c r="L39" s="8">
        <v>53.41799999999999</v>
      </c>
      <c r="M39" s="7">
        <v>54.08500000000001</v>
      </c>
    </row>
    <row r="40" spans="1:13" ht="18" customHeight="1" thickTop="1">
      <c r="A40" s="12" t="s">
        <v>2</v>
      </c>
      <c r="B40" s="6">
        <v>115.86818</v>
      </c>
      <c r="C40" s="6">
        <v>303.85668</v>
      </c>
      <c r="D40" s="6">
        <v>146.296</v>
      </c>
      <c r="E40" s="6">
        <v>276.891</v>
      </c>
      <c r="F40" s="6">
        <v>50.97</v>
      </c>
      <c r="G40" s="6">
        <v>27.657</v>
      </c>
      <c r="H40" s="6">
        <v>67.466</v>
      </c>
      <c r="I40" s="6">
        <v>83.238</v>
      </c>
      <c r="J40" s="6">
        <v>201.109</v>
      </c>
      <c r="K40" s="6">
        <v>139.543</v>
      </c>
      <c r="L40" s="6">
        <v>52.28399999999999</v>
      </c>
      <c r="M40" s="5">
        <v>54.08500000000001</v>
      </c>
    </row>
    <row r="41" spans="1:13" ht="18" customHeight="1" thickBot="1">
      <c r="A41" s="12" t="s">
        <v>1</v>
      </c>
      <c r="B41" s="6">
        <v>2.03506</v>
      </c>
      <c r="C41" s="6">
        <v>0.03384</v>
      </c>
      <c r="D41" s="6">
        <v>16.297</v>
      </c>
      <c r="E41" s="6">
        <v>12.003</v>
      </c>
      <c r="F41" s="6">
        <v>13.393</v>
      </c>
      <c r="G41" s="6">
        <v>0.361</v>
      </c>
      <c r="H41" s="6">
        <v>2.8529999999999998</v>
      </c>
      <c r="I41" s="6">
        <v>8.416</v>
      </c>
      <c r="J41" s="6">
        <v>1.821</v>
      </c>
      <c r="K41" s="6">
        <v>4.596</v>
      </c>
      <c r="L41" s="6">
        <v>1.134</v>
      </c>
      <c r="M41" s="5"/>
    </row>
    <row r="42" spans="1:13" ht="21" customHeight="1" thickBot="1" thickTop="1">
      <c r="A42" s="9" t="s">
        <v>5</v>
      </c>
      <c r="B42" s="8">
        <v>621.66544</v>
      </c>
      <c r="C42" s="8">
        <v>806.9287700000002</v>
      </c>
      <c r="D42" s="8">
        <v>710.461</v>
      </c>
      <c r="E42" s="8">
        <v>681.318</v>
      </c>
      <c r="F42" s="8">
        <v>1108.768</v>
      </c>
      <c r="G42" s="8">
        <v>1342.83</v>
      </c>
      <c r="H42" s="8">
        <v>1546.652</v>
      </c>
      <c r="I42" s="8">
        <v>2376.159</v>
      </c>
      <c r="J42" s="8">
        <v>3306.348</v>
      </c>
      <c r="K42" s="8">
        <v>4375.547</v>
      </c>
      <c r="L42" s="8">
        <v>3732.373000000001</v>
      </c>
      <c r="M42" s="7">
        <v>5131.02</v>
      </c>
    </row>
    <row r="43" spans="1:13" ht="19.5" customHeight="1" thickBot="1" thickTop="1">
      <c r="A43" s="12" t="s">
        <v>2</v>
      </c>
      <c r="B43" s="6">
        <v>621.66544</v>
      </c>
      <c r="C43" s="6">
        <v>806.9287700000002</v>
      </c>
      <c r="D43" s="6">
        <v>710.461</v>
      </c>
      <c r="E43" s="6">
        <v>681.318</v>
      </c>
      <c r="F43" s="6">
        <v>1108.768</v>
      </c>
      <c r="G43" s="6">
        <v>1342.83</v>
      </c>
      <c r="H43" s="6">
        <v>1546.652</v>
      </c>
      <c r="I43" s="6">
        <v>2376.159</v>
      </c>
      <c r="J43" s="6">
        <v>3306.348</v>
      </c>
      <c r="K43" s="6">
        <v>4375.547</v>
      </c>
      <c r="L43" s="6">
        <v>3732.373000000001</v>
      </c>
      <c r="M43" s="5">
        <v>5131.02</v>
      </c>
    </row>
    <row r="44" spans="1:13" ht="21" customHeight="1" thickBot="1" thickTop="1">
      <c r="A44" s="9" t="s">
        <v>14</v>
      </c>
      <c r="B44" s="8">
        <f>B45+B46</f>
        <v>1.3730300000000002</v>
      </c>
      <c r="C44" s="8">
        <f aca="true" t="shared" si="4" ref="C44:K44">C45+C46</f>
        <v>38.35044</v>
      </c>
      <c r="D44" s="8">
        <f t="shared" si="4"/>
        <v>0.22799999999999998</v>
      </c>
      <c r="E44" s="8">
        <f t="shared" si="4"/>
        <v>1.922</v>
      </c>
      <c r="F44" s="8">
        <f t="shared" si="4"/>
        <v>3.015</v>
      </c>
      <c r="G44" s="8">
        <f t="shared" si="4"/>
        <v>10.256</v>
      </c>
      <c r="H44" s="8">
        <f t="shared" si="4"/>
        <v>16.395</v>
      </c>
      <c r="I44" s="8">
        <f t="shared" si="4"/>
        <v>49.953</v>
      </c>
      <c r="J44" s="8">
        <f t="shared" si="4"/>
        <v>103.62299999999999</v>
      </c>
      <c r="K44" s="8">
        <f t="shared" si="4"/>
        <v>51.851</v>
      </c>
      <c r="L44" s="8">
        <v>87.945</v>
      </c>
      <c r="M44" s="7">
        <v>15.539</v>
      </c>
    </row>
    <row r="45" spans="1:13" ht="19.5" customHeight="1" thickTop="1">
      <c r="A45" s="12" t="s">
        <v>2</v>
      </c>
      <c r="B45" s="6">
        <v>1.2503900000000001</v>
      </c>
      <c r="C45" s="6">
        <v>38.35044</v>
      </c>
      <c r="D45" s="6">
        <v>0.206</v>
      </c>
      <c r="E45" s="6"/>
      <c r="F45" s="6"/>
      <c r="G45" s="6">
        <v>10.256</v>
      </c>
      <c r="H45" s="6">
        <v>14.629999999999999</v>
      </c>
      <c r="I45" s="6">
        <v>49.804</v>
      </c>
      <c r="J45" s="6">
        <v>85.51599999999999</v>
      </c>
      <c r="K45" s="6">
        <v>32.686</v>
      </c>
      <c r="L45" s="6">
        <v>87.945</v>
      </c>
      <c r="M45" s="5">
        <v>14.171</v>
      </c>
    </row>
    <row r="46" spans="1:13" ht="19.5" customHeight="1" thickBot="1">
      <c r="A46" s="12" t="s">
        <v>1</v>
      </c>
      <c r="B46" s="6">
        <v>0.12264</v>
      </c>
      <c r="C46" s="6"/>
      <c r="D46" s="6">
        <v>0.022</v>
      </c>
      <c r="E46" s="6">
        <v>1.922</v>
      </c>
      <c r="F46" s="6">
        <v>3.015</v>
      </c>
      <c r="G46" s="6"/>
      <c r="H46" s="6">
        <v>1.765</v>
      </c>
      <c r="I46" s="6">
        <v>0.149</v>
      </c>
      <c r="J46" s="6">
        <v>18.107</v>
      </c>
      <c r="K46" s="6">
        <f>13.165+6</f>
        <v>19.165</v>
      </c>
      <c r="L46" s="6"/>
      <c r="M46" s="5">
        <v>1.3679999999999999</v>
      </c>
    </row>
    <row r="47" spans="1:13" ht="21" customHeight="1" thickBot="1" thickTop="1">
      <c r="A47" s="9" t="s">
        <v>4</v>
      </c>
      <c r="B47" s="8"/>
      <c r="C47" s="8"/>
      <c r="D47" s="8"/>
      <c r="E47" s="8"/>
      <c r="F47" s="8"/>
      <c r="G47" s="8"/>
      <c r="H47" s="8"/>
      <c r="I47" s="8">
        <v>84.529</v>
      </c>
      <c r="J47" s="8">
        <v>48.163</v>
      </c>
      <c r="K47" s="8"/>
      <c r="L47" s="8"/>
      <c r="M47" s="7"/>
    </row>
    <row r="48" spans="1:13" ht="4.5" customHeight="1" thickBot="1" thickTop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21" customHeight="1" thickBot="1" thickTop="1">
      <c r="A49" s="9" t="s">
        <v>3</v>
      </c>
      <c r="B49" s="8">
        <f>B33+B36+B39+B42+B44+B47</f>
        <v>7722.34726</v>
      </c>
      <c r="C49" s="8">
        <f aca="true" t="shared" si="5" ref="C49:K49">C33+C36+C39+C42+C44+C47</f>
        <v>11589.531550000002</v>
      </c>
      <c r="D49" s="8">
        <f t="shared" si="5"/>
        <v>14827.036999999998</v>
      </c>
      <c r="E49" s="8">
        <f t="shared" si="5"/>
        <v>23944.167999999998</v>
      </c>
      <c r="F49" s="8">
        <f t="shared" si="5"/>
        <v>27921.674</v>
      </c>
      <c r="G49" s="8">
        <f t="shared" si="5"/>
        <v>31870.965000000004</v>
      </c>
      <c r="H49" s="8">
        <f t="shared" si="5"/>
        <v>39182.306000000004</v>
      </c>
      <c r="I49" s="8">
        <f t="shared" si="5"/>
        <v>45951.15200000001</v>
      </c>
      <c r="J49" s="8">
        <f t="shared" si="5"/>
        <v>53594.077000000005</v>
      </c>
      <c r="K49" s="8">
        <f t="shared" si="5"/>
        <v>56872.37900000001</v>
      </c>
      <c r="L49" s="8">
        <f>L33+L36+L39+L42+L44+L47</f>
        <v>55075.73499999999</v>
      </c>
      <c r="M49" s="7">
        <f>M33+M36+M39+M42+M44+M47</f>
        <v>71916.48800000001</v>
      </c>
    </row>
    <row r="50" spans="1:13" ht="19.5" customHeight="1" thickTop="1">
      <c r="A50" s="12" t="s">
        <v>2</v>
      </c>
      <c r="B50" s="6">
        <f aca="true" t="shared" si="6" ref="B50:J50">B34+B37+B40+B43+B45</f>
        <v>5472.294360000001</v>
      </c>
      <c r="C50" s="6">
        <f t="shared" si="6"/>
        <v>9297.98147</v>
      </c>
      <c r="D50" s="6">
        <f t="shared" si="6"/>
        <v>11244.003</v>
      </c>
      <c r="E50" s="6">
        <f t="shared" si="6"/>
        <v>15215.334999999997</v>
      </c>
      <c r="F50" s="6">
        <f t="shared" si="6"/>
        <v>16170.154</v>
      </c>
      <c r="G50" s="6">
        <f t="shared" si="6"/>
        <v>22934.163</v>
      </c>
      <c r="H50" s="6">
        <f t="shared" si="6"/>
        <v>29724.788000000004</v>
      </c>
      <c r="I50" s="6">
        <f t="shared" si="6"/>
        <v>37736.49599999999</v>
      </c>
      <c r="J50" s="6">
        <f t="shared" si="6"/>
        <v>45602.974</v>
      </c>
      <c r="K50" s="6">
        <f>K34+K37+K40+K43+K45</f>
        <v>47756.922999999995</v>
      </c>
      <c r="L50" s="6">
        <f>L34+L37+L40+L43+L45</f>
        <v>42369.211</v>
      </c>
      <c r="M50" s="5">
        <f>M34+M37+M40+M43+M45</f>
        <v>54367.859</v>
      </c>
    </row>
    <row r="51" spans="1:13" ht="19.5" customHeight="1" thickBot="1">
      <c r="A51" s="19" t="s">
        <v>1</v>
      </c>
      <c r="B51" s="4">
        <f aca="true" t="shared" si="7" ref="B51:J51">B35+B38+B41+B46+B47</f>
        <v>2250.0529000000006</v>
      </c>
      <c r="C51" s="4">
        <f t="shared" si="7"/>
        <v>2291.55008</v>
      </c>
      <c r="D51" s="4">
        <f t="shared" si="7"/>
        <v>3583.034</v>
      </c>
      <c r="E51" s="4">
        <f t="shared" si="7"/>
        <v>8728.833</v>
      </c>
      <c r="F51" s="4">
        <f t="shared" si="7"/>
        <v>11751.519999999999</v>
      </c>
      <c r="G51" s="4">
        <f t="shared" si="7"/>
        <v>8936.802000000001</v>
      </c>
      <c r="H51" s="4">
        <f t="shared" si="7"/>
        <v>9457.518</v>
      </c>
      <c r="I51" s="4">
        <f t="shared" si="7"/>
        <v>8214.656</v>
      </c>
      <c r="J51" s="4">
        <f t="shared" si="7"/>
        <v>7991.103</v>
      </c>
      <c r="K51" s="4">
        <f>K35+K38+K41+K46+K47</f>
        <v>9115.456</v>
      </c>
      <c r="L51" s="4">
        <f>L35+L38+L41+L46+L47</f>
        <v>12706.524000000001</v>
      </c>
      <c r="M51" s="3">
        <f>M35+M38+M41+M46+M47</f>
        <v>17548.628999999994</v>
      </c>
    </row>
    <row r="52" spans="1:2" ht="21" customHeight="1" thickTop="1">
      <c r="A52" s="2" t="s">
        <v>0</v>
      </c>
      <c r="B52" s="1"/>
    </row>
    <row r="53" spans="2:10" ht="15">
      <c r="B53" s="1"/>
      <c r="C53" s="1"/>
      <c r="D53" s="1"/>
      <c r="E53" s="1"/>
      <c r="F53" s="1"/>
      <c r="G53" s="1"/>
      <c r="H53" s="1"/>
      <c r="I53" s="1"/>
      <c r="J53" s="1"/>
    </row>
  </sheetData>
  <sheetProtection password="CC5A" sheet="1"/>
  <printOptions horizontalCentered="1"/>
  <pageMargins left="0.35433070866141736" right="0.1968503937007874" top="0.31" bottom="0.31496062992125984" header="0.31496062992125984" footer="0.31496062992125984"/>
  <pageSetup fitToHeight="1" fitToWidth="1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Maria João Lima</cp:lastModifiedBy>
  <cp:lastPrinted>2010-04-29T14:15:17Z</cp:lastPrinted>
  <dcterms:created xsi:type="dcterms:W3CDTF">2009-02-04T11:19:50Z</dcterms:created>
  <dcterms:modified xsi:type="dcterms:W3CDTF">2012-03-16T14:38:11Z</dcterms:modified>
  <cp:category/>
  <cp:version/>
  <cp:contentType/>
  <cp:contentStatus/>
</cp:coreProperties>
</file>